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Бизнес\1. Фасад Медиа Групп\Прайсы\Новосибирск\На сайт\"/>
    </mc:Choice>
  </mc:AlternateContent>
  <bookViews>
    <workbookView xWindow="0" yWindow="0" windowWidth="21600" windowHeight="9030"/>
  </bookViews>
  <sheets>
    <sheet name="Напольные видеостойки" sheetId="1" r:id="rId1"/>
  </sheets>
  <definedNames>
    <definedName name="_xlnm._FilterDatabase" localSheetId="0" hidden="1">'Напольные видеостойки'!$A$1:$Q$1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" l="1"/>
  <c r="P4" i="1"/>
  <c r="P5" i="1"/>
  <c r="P6" i="1"/>
  <c r="P7" i="1"/>
  <c r="P8" i="1"/>
  <c r="P9" i="1"/>
  <c r="P2" i="1"/>
  <c r="M9" i="1"/>
  <c r="O9" i="1" s="1"/>
  <c r="M8" i="1"/>
  <c r="O8" i="1" s="1"/>
  <c r="M7" i="1"/>
  <c r="O7" i="1" s="1"/>
  <c r="M6" i="1"/>
  <c r="O6" i="1" s="1"/>
  <c r="M5" i="1" l="1"/>
  <c r="O5" i="1" s="1"/>
  <c r="M4" i="1"/>
  <c r="O4" i="1" s="1"/>
  <c r="M3" i="1"/>
  <c r="O3" i="1" s="1"/>
  <c r="M2" i="1"/>
  <c r="O2" i="1" s="1"/>
</calcChain>
</file>

<file path=xl/sharedStrings.xml><?xml version="1.0" encoding="utf-8"?>
<sst xmlns="http://schemas.openxmlformats.org/spreadsheetml/2006/main" count="97" uniqueCount="35">
  <si>
    <t>Регион</t>
  </si>
  <si>
    <t>Локация</t>
  </si>
  <si>
    <t>Адрес</t>
  </si>
  <si>
    <t>Карта</t>
  </si>
  <si>
    <t>Вид конструкции</t>
  </si>
  <si>
    <t>Место установки монитора</t>
  </si>
  <si>
    <t>Фото</t>
  </si>
  <si>
    <t>Количество мониторов</t>
  </si>
  <si>
    <t>Код</t>
  </si>
  <si>
    <t>Способ показа</t>
  </si>
  <si>
    <t>Ролик, сек.</t>
  </si>
  <si>
    <t>Выходов в час на 1 мониторе</t>
  </si>
  <si>
    <t>Выходов в сутки на 1 мониторе</t>
  </si>
  <si>
    <t>Период, дней</t>
  </si>
  <si>
    <t>Выходов за период на 1 мониторе</t>
  </si>
  <si>
    <t>Стоимость</t>
  </si>
  <si>
    <t>Координаты</t>
  </si>
  <si>
    <t>Ссылка</t>
  </si>
  <si>
    <t>Видео</t>
  </si>
  <si>
    <t>Новосибирск</t>
  </si>
  <si>
    <t>ул. Ленина, 5</t>
  </si>
  <si>
    <t>пр-т Красный, 159</t>
  </si>
  <si>
    <t>ул. Станиславского, 15</t>
  </si>
  <si>
    <t>ул. Ольги Жилиной, 73</t>
  </si>
  <si>
    <t>Почта России</t>
  </si>
  <si>
    <t>Зона ожидания</t>
  </si>
  <si>
    <t>НПВС-1</t>
  </si>
  <si>
    <t>НПВС-2</t>
  </si>
  <si>
    <t>НПВС-3</t>
  </si>
  <si>
    <t>55.029425, 82.915731</t>
  </si>
  <si>
    <t>55.060183, 82.911428</t>
  </si>
  <si>
    <t>54.983029, 82.872154</t>
  </si>
  <si>
    <t>55.045656, 82.932440</t>
  </si>
  <si>
    <t>Напольная видеостойка</t>
  </si>
  <si>
    <t>НПВС-4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</si>
</sst>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scheme val="minor"/>
    </font>
    <font>
      <u/>
      <sz val="10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Protection="0">
      <alignment vertical="top"/>
      <protection locked="0"/>
    </xf>
    <xf numFmtId="0" fontId="3" fillId="0" borderId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164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1" applyNumberFormat="1" applyFont="1" applyFill="1" applyBorder="1" applyAlignment="1" applyProtection="1">
      <alignment horizontal="center" vertical="center" wrapText="1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Автор" id="{F61B0B9B-D467-064D-6A3A-832A828DBF3D}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8" personId="{F61B0B9B-D467-064D-6A3A-832A828DBF3D}" id="{007300D5-0008-4B90-AC4F-004E00F50040}" done="0">
    <text xml:space="preserve">Укажите ролик нужной длины, и стоимость пересчитается. Допустимые значения: 
15, 20, 25, 30 сек.
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sk.yandex.com.am/i/mHJ43qBbBouILA" TargetMode="External"/><Relationship Id="rId13" Type="http://schemas.openxmlformats.org/officeDocument/2006/relationships/hyperlink" Target="https://disk.yandex.com.am/i/uPSbvWWmEV7FTg" TargetMode="External"/><Relationship Id="rId18" Type="http://schemas.microsoft.com/office/2017/10/relationships/threadedComment" Target="../threadedComments/threadedComment1.xml"/><Relationship Id="rId3" Type="http://schemas.openxmlformats.org/officeDocument/2006/relationships/hyperlink" Target="https://yandex.ru/maps/-/CLQ56Blz" TargetMode="External"/><Relationship Id="rId7" Type="http://schemas.openxmlformats.org/officeDocument/2006/relationships/hyperlink" Target="https://disk.yandex.com.am/i/Abbf4XKPri1zwQ" TargetMode="External"/><Relationship Id="rId12" Type="http://schemas.openxmlformats.org/officeDocument/2006/relationships/hyperlink" Target="https://yandex.ru/maps/-/CLQ56Rjb" TargetMode="External"/><Relationship Id="rId2" Type="http://schemas.openxmlformats.org/officeDocument/2006/relationships/hyperlink" Target="https://yandex.ru/maps/-/CLQ56YZV" TargetMode="External"/><Relationship Id="rId16" Type="http://schemas.openxmlformats.org/officeDocument/2006/relationships/hyperlink" Target="https://disk.yandex.com.am/i/mHJ43qBbBouILA" TargetMode="External"/><Relationship Id="rId1" Type="http://schemas.openxmlformats.org/officeDocument/2006/relationships/hyperlink" Target="https://yandex.ru/maps/-/CLQ56Q49" TargetMode="External"/><Relationship Id="rId6" Type="http://schemas.openxmlformats.org/officeDocument/2006/relationships/hyperlink" Target="https://disk.yandex.com.am/i/5EFBxQv94nrttg" TargetMode="External"/><Relationship Id="rId11" Type="http://schemas.openxmlformats.org/officeDocument/2006/relationships/hyperlink" Target="https://yandex.ru/maps/-/CLQ56Blz" TargetMode="External"/><Relationship Id="rId5" Type="http://schemas.openxmlformats.org/officeDocument/2006/relationships/hyperlink" Target="https://disk.yandex.com.am/i/uPSbvWWmEV7FTg" TargetMode="External"/><Relationship Id="rId15" Type="http://schemas.openxmlformats.org/officeDocument/2006/relationships/hyperlink" Target="https://disk.yandex.com.am/i/Abbf4XKPri1zwQ" TargetMode="External"/><Relationship Id="rId10" Type="http://schemas.openxmlformats.org/officeDocument/2006/relationships/hyperlink" Target="https://yandex.ru/maps/-/CLQ56YZV" TargetMode="External"/><Relationship Id="rId4" Type="http://schemas.openxmlformats.org/officeDocument/2006/relationships/hyperlink" Target="https://yandex.ru/maps/-/CLQ56Rjb" TargetMode="External"/><Relationship Id="rId9" Type="http://schemas.openxmlformats.org/officeDocument/2006/relationships/hyperlink" Target="https://yandex.ru/maps/-/CLQ56Q49" TargetMode="External"/><Relationship Id="rId14" Type="http://schemas.openxmlformats.org/officeDocument/2006/relationships/hyperlink" Target="https://disk.yandex.com.am/i/5EFBxQv94nrtt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tabSelected="1" workbookViewId="0">
      <selection activeCell="C5" sqref="C5"/>
    </sheetView>
  </sheetViews>
  <sheetFormatPr defaultRowHeight="12.75" x14ac:dyDescent="0.2"/>
  <cols>
    <col min="1" max="1" width="11.5703125" style="1" customWidth="1"/>
    <col min="2" max="2" width="12.28515625" style="1" customWidth="1"/>
    <col min="3" max="3" width="19.7109375" style="1" customWidth="1"/>
    <col min="4" max="4" width="10" style="1" customWidth="1"/>
    <col min="5" max="5" width="20.7109375" style="2" customWidth="1"/>
    <col min="6" max="6" width="19" style="2" customWidth="1"/>
    <col min="7" max="7" width="9.5703125" style="3" customWidth="1"/>
    <col min="8" max="8" width="14.7109375" style="3" customWidth="1"/>
    <col min="9" max="9" width="8.7109375" style="3" customWidth="1"/>
    <col min="10" max="10" width="17.140625" style="3" customWidth="1"/>
    <col min="11" max="11" width="14.28515625" style="1" customWidth="1"/>
    <col min="12" max="12" width="20.7109375" style="1" customWidth="1"/>
    <col min="13" max="13" width="22.5703125" style="1" customWidth="1"/>
    <col min="14" max="14" width="16.85546875" style="1" customWidth="1"/>
    <col min="15" max="15" width="25.42578125" style="1" customWidth="1"/>
    <col min="16" max="16" width="13.85546875" style="1" customWidth="1"/>
    <col min="17" max="17" width="19" style="1" customWidth="1"/>
    <col min="18" max="16384" width="9.140625" style="1"/>
  </cols>
  <sheetData>
    <row r="1" spans="1:18" s="2" customFormat="1" ht="25.5" x14ac:dyDescent="0.2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</row>
    <row r="2" spans="1:18" s="2" customFormat="1" x14ac:dyDescent="0.2">
      <c r="A2" s="7" t="s">
        <v>19</v>
      </c>
      <c r="B2" s="7" t="s">
        <v>24</v>
      </c>
      <c r="C2" s="8" t="s">
        <v>20</v>
      </c>
      <c r="D2" s="9" t="s">
        <v>17</v>
      </c>
      <c r="E2" s="10" t="s">
        <v>33</v>
      </c>
      <c r="F2" s="7" t="s">
        <v>25</v>
      </c>
      <c r="G2" s="9" t="s">
        <v>17</v>
      </c>
      <c r="H2" s="11">
        <v>1</v>
      </c>
      <c r="I2" s="11" t="s">
        <v>26</v>
      </c>
      <c r="J2" s="7" t="s">
        <v>18</v>
      </c>
      <c r="K2" s="7">
        <v>10</v>
      </c>
      <c r="L2" s="7">
        <v>20</v>
      </c>
      <c r="M2" s="7">
        <f>14*L2</f>
        <v>280</v>
      </c>
      <c r="N2" s="7">
        <v>30</v>
      </c>
      <c r="O2" s="7">
        <f>N2*M2</f>
        <v>8400</v>
      </c>
      <c r="P2" s="5">
        <f>(0.2*O2)*K2</f>
        <v>16800</v>
      </c>
      <c r="Q2" s="7" t="s">
        <v>29</v>
      </c>
      <c r="R2" s="4"/>
    </row>
    <row r="3" spans="1:18" s="2" customFormat="1" x14ac:dyDescent="0.2">
      <c r="A3" s="7" t="s">
        <v>19</v>
      </c>
      <c r="B3" s="7" t="s">
        <v>24</v>
      </c>
      <c r="C3" s="8" t="s">
        <v>21</v>
      </c>
      <c r="D3" s="9" t="s">
        <v>17</v>
      </c>
      <c r="E3" s="10" t="s">
        <v>33</v>
      </c>
      <c r="F3" s="7" t="s">
        <v>25</v>
      </c>
      <c r="G3" s="9" t="s">
        <v>17</v>
      </c>
      <c r="H3" s="11">
        <v>1</v>
      </c>
      <c r="I3" s="11" t="s">
        <v>27</v>
      </c>
      <c r="J3" s="7" t="s">
        <v>18</v>
      </c>
      <c r="K3" s="7">
        <v>10</v>
      </c>
      <c r="L3" s="7">
        <v>20</v>
      </c>
      <c r="M3" s="7">
        <f>9*L3</f>
        <v>180</v>
      </c>
      <c r="N3" s="7">
        <v>30</v>
      </c>
      <c r="O3" s="7">
        <f t="shared" ref="O3:O5" si="0">N3*M3</f>
        <v>5400</v>
      </c>
      <c r="P3" s="5">
        <f t="shared" ref="P3:P9" si="1">(0.2*O3)*K3</f>
        <v>10800</v>
      </c>
      <c r="Q3" s="7" t="s">
        <v>30</v>
      </c>
      <c r="R3" s="4"/>
    </row>
    <row r="4" spans="1:18" s="2" customFormat="1" x14ac:dyDescent="0.2">
      <c r="A4" s="7" t="s">
        <v>19</v>
      </c>
      <c r="B4" s="7" t="s">
        <v>24</v>
      </c>
      <c r="C4" s="8" t="s">
        <v>22</v>
      </c>
      <c r="D4" s="9" t="s">
        <v>17</v>
      </c>
      <c r="E4" s="10" t="s">
        <v>33</v>
      </c>
      <c r="F4" s="7" t="s">
        <v>25</v>
      </c>
      <c r="G4" s="9" t="s">
        <v>17</v>
      </c>
      <c r="H4" s="11">
        <v>1</v>
      </c>
      <c r="I4" s="11" t="s">
        <v>28</v>
      </c>
      <c r="J4" s="7" t="s">
        <v>18</v>
      </c>
      <c r="K4" s="7">
        <v>10</v>
      </c>
      <c r="L4" s="7">
        <v>20</v>
      </c>
      <c r="M4" s="7">
        <f>8*L4</f>
        <v>160</v>
      </c>
      <c r="N4" s="7">
        <v>30</v>
      </c>
      <c r="O4" s="7">
        <f t="shared" si="0"/>
        <v>4800</v>
      </c>
      <c r="P4" s="5">
        <f t="shared" si="1"/>
        <v>9600</v>
      </c>
      <c r="Q4" s="7" t="s">
        <v>31</v>
      </c>
      <c r="R4" s="4"/>
    </row>
    <row r="5" spans="1:18" s="2" customFormat="1" x14ac:dyDescent="0.2">
      <c r="A5" s="7" t="s">
        <v>19</v>
      </c>
      <c r="B5" s="7" t="s">
        <v>24</v>
      </c>
      <c r="C5" s="8" t="s">
        <v>23</v>
      </c>
      <c r="D5" s="9" t="s">
        <v>17</v>
      </c>
      <c r="E5" s="10" t="s">
        <v>33</v>
      </c>
      <c r="F5" s="7" t="s">
        <v>25</v>
      </c>
      <c r="G5" s="9" t="s">
        <v>17</v>
      </c>
      <c r="H5" s="11">
        <v>1</v>
      </c>
      <c r="I5" s="11" t="s">
        <v>34</v>
      </c>
      <c r="J5" s="7" t="s">
        <v>18</v>
      </c>
      <c r="K5" s="7">
        <v>10</v>
      </c>
      <c r="L5" s="7">
        <v>20</v>
      </c>
      <c r="M5" s="7">
        <f>8*L5</f>
        <v>160</v>
      </c>
      <c r="N5" s="7">
        <v>30</v>
      </c>
      <c r="O5" s="7">
        <f t="shared" si="0"/>
        <v>4800</v>
      </c>
      <c r="P5" s="5">
        <f t="shared" si="1"/>
        <v>9600</v>
      </c>
      <c r="Q5" s="7" t="s">
        <v>32</v>
      </c>
      <c r="R5" s="4"/>
    </row>
    <row r="6" spans="1:18" s="2" customFormat="1" x14ac:dyDescent="0.2">
      <c r="A6" s="7" t="s">
        <v>19</v>
      </c>
      <c r="B6" s="7" t="s">
        <v>24</v>
      </c>
      <c r="C6" s="8" t="s">
        <v>20</v>
      </c>
      <c r="D6" s="9" t="s">
        <v>17</v>
      </c>
      <c r="E6" s="10" t="s">
        <v>33</v>
      </c>
      <c r="F6" s="7" t="s">
        <v>25</v>
      </c>
      <c r="G6" s="9" t="s">
        <v>17</v>
      </c>
      <c r="H6" s="11">
        <v>1</v>
      </c>
      <c r="I6" s="11" t="s">
        <v>26</v>
      </c>
      <c r="J6" s="7" t="s">
        <v>18</v>
      </c>
      <c r="K6" s="7">
        <v>10</v>
      </c>
      <c r="L6" s="7">
        <v>30</v>
      </c>
      <c r="M6" s="7">
        <f>14*L6</f>
        <v>420</v>
      </c>
      <c r="N6" s="7">
        <v>30</v>
      </c>
      <c r="O6" s="7">
        <f>N6*M6</f>
        <v>12600</v>
      </c>
      <c r="P6" s="5">
        <f t="shared" si="1"/>
        <v>25200</v>
      </c>
      <c r="Q6" s="7" t="s">
        <v>29</v>
      </c>
      <c r="R6" s="4"/>
    </row>
    <row r="7" spans="1:18" s="2" customFormat="1" x14ac:dyDescent="0.2">
      <c r="A7" s="7" t="s">
        <v>19</v>
      </c>
      <c r="B7" s="7" t="s">
        <v>24</v>
      </c>
      <c r="C7" s="8" t="s">
        <v>21</v>
      </c>
      <c r="D7" s="9" t="s">
        <v>17</v>
      </c>
      <c r="E7" s="10" t="s">
        <v>33</v>
      </c>
      <c r="F7" s="7" t="s">
        <v>25</v>
      </c>
      <c r="G7" s="9" t="s">
        <v>17</v>
      </c>
      <c r="H7" s="11">
        <v>1</v>
      </c>
      <c r="I7" s="11" t="s">
        <v>27</v>
      </c>
      <c r="J7" s="7" t="s">
        <v>18</v>
      </c>
      <c r="K7" s="7">
        <v>10</v>
      </c>
      <c r="L7" s="7">
        <v>30</v>
      </c>
      <c r="M7" s="7">
        <f>9*L7</f>
        <v>270</v>
      </c>
      <c r="N7" s="7">
        <v>30</v>
      </c>
      <c r="O7" s="7">
        <f t="shared" ref="O7:O9" si="2">N7*M7</f>
        <v>8100</v>
      </c>
      <c r="P7" s="5">
        <f t="shared" si="1"/>
        <v>16200</v>
      </c>
      <c r="Q7" s="7" t="s">
        <v>30</v>
      </c>
      <c r="R7" s="4"/>
    </row>
    <row r="8" spans="1:18" s="2" customFormat="1" x14ac:dyDescent="0.2">
      <c r="A8" s="7" t="s">
        <v>19</v>
      </c>
      <c r="B8" s="7" t="s">
        <v>24</v>
      </c>
      <c r="C8" s="8" t="s">
        <v>22</v>
      </c>
      <c r="D8" s="9" t="s">
        <v>17</v>
      </c>
      <c r="E8" s="10" t="s">
        <v>33</v>
      </c>
      <c r="F8" s="7" t="s">
        <v>25</v>
      </c>
      <c r="G8" s="9" t="s">
        <v>17</v>
      </c>
      <c r="H8" s="11">
        <v>1</v>
      </c>
      <c r="I8" s="11" t="s">
        <v>28</v>
      </c>
      <c r="J8" s="7" t="s">
        <v>18</v>
      </c>
      <c r="K8" s="7">
        <v>10</v>
      </c>
      <c r="L8" s="7">
        <v>30</v>
      </c>
      <c r="M8" s="7">
        <f>8*L8</f>
        <v>240</v>
      </c>
      <c r="N8" s="7">
        <v>30</v>
      </c>
      <c r="O8" s="7">
        <f t="shared" si="2"/>
        <v>7200</v>
      </c>
      <c r="P8" s="5">
        <f t="shared" si="1"/>
        <v>14400</v>
      </c>
      <c r="Q8" s="7" t="s">
        <v>31</v>
      </c>
      <c r="R8" s="4"/>
    </row>
    <row r="9" spans="1:18" s="2" customFormat="1" x14ac:dyDescent="0.2">
      <c r="A9" s="7" t="s">
        <v>19</v>
      </c>
      <c r="B9" s="7" t="s">
        <v>24</v>
      </c>
      <c r="C9" s="8" t="s">
        <v>23</v>
      </c>
      <c r="D9" s="9" t="s">
        <v>17</v>
      </c>
      <c r="E9" s="10" t="s">
        <v>33</v>
      </c>
      <c r="F9" s="7" t="s">
        <v>25</v>
      </c>
      <c r="G9" s="9" t="s">
        <v>17</v>
      </c>
      <c r="H9" s="11">
        <v>1</v>
      </c>
      <c r="I9" s="11" t="s">
        <v>34</v>
      </c>
      <c r="J9" s="7" t="s">
        <v>18</v>
      </c>
      <c r="K9" s="7">
        <v>10</v>
      </c>
      <c r="L9" s="7">
        <v>30</v>
      </c>
      <c r="M9" s="7">
        <f>8*L9</f>
        <v>240</v>
      </c>
      <c r="N9" s="7">
        <v>30</v>
      </c>
      <c r="O9" s="7">
        <f t="shared" si="2"/>
        <v>7200</v>
      </c>
      <c r="P9" s="5">
        <f t="shared" si="1"/>
        <v>14400</v>
      </c>
      <c r="Q9" s="7" t="s">
        <v>32</v>
      </c>
      <c r="R9" s="4"/>
    </row>
    <row r="10" spans="1:18" ht="15" x14ac:dyDescent="0.25">
      <c r="N10"/>
      <c r="O10"/>
      <c r="P10"/>
      <c r="Q10"/>
    </row>
    <row r="11" spans="1:18" ht="15" x14ac:dyDescent="0.25">
      <c r="N11"/>
      <c r="O11"/>
      <c r="P11"/>
      <c r="Q11"/>
    </row>
    <row r="12" spans="1:18" ht="15" x14ac:dyDescent="0.25">
      <c r="N12"/>
      <c r="O12"/>
      <c r="P12"/>
      <c r="Q12"/>
    </row>
  </sheetData>
  <autoFilter ref="A1:Q1"/>
  <phoneticPr fontId="4" type="noConversion"/>
  <hyperlinks>
    <hyperlink ref="D2" r:id="rId1"/>
    <hyperlink ref="D3" r:id="rId2"/>
    <hyperlink ref="D4" r:id="rId3"/>
    <hyperlink ref="D5" r:id="rId4"/>
    <hyperlink ref="G2" r:id="rId5"/>
    <hyperlink ref="G3" r:id="rId6"/>
    <hyperlink ref="G4" r:id="rId7"/>
    <hyperlink ref="G5" r:id="rId8"/>
    <hyperlink ref="D6" r:id="rId9"/>
    <hyperlink ref="D7" r:id="rId10"/>
    <hyperlink ref="D8" r:id="rId11"/>
    <hyperlink ref="D9" r:id="rId12"/>
    <hyperlink ref="G6" r:id="rId13"/>
    <hyperlink ref="G7" r:id="rId14"/>
    <hyperlink ref="G8" r:id="rId15"/>
    <hyperlink ref="G9" r:id="rId16"/>
  </hyperlink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Напольные видеостойки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revision>1</cp:revision>
  <dcterms:created xsi:type="dcterms:W3CDTF">2006-09-16T00:00:00Z</dcterms:created>
  <dcterms:modified xsi:type="dcterms:W3CDTF">2026-03-02T12:55:40Z</dcterms:modified>
</cp:coreProperties>
</file>