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овосибирск\На сайт\"/>
    </mc:Choice>
  </mc:AlternateContent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Мониторы!$A$1:$R$1</definedName>
  </definedNames>
  <calcPr calcId="162913"/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2" i="1"/>
  <c r="N7" i="1"/>
  <c r="P7" i="1" s="1"/>
  <c r="N6" i="1"/>
  <c r="P6" i="1" s="1"/>
  <c r="N5" i="1"/>
  <c r="P5" i="1" s="1"/>
  <c r="N4" i="1" l="1"/>
  <c r="P4" i="1" s="1"/>
  <c r="N3" i="1"/>
  <c r="P3" i="1" s="1"/>
  <c r="N2" i="1"/>
  <c r="P2" i="1" s="1"/>
</calcChain>
</file>

<file path=xl/sharedStrings.xml><?xml version="1.0" encoding="utf-8"?>
<sst xmlns="http://schemas.openxmlformats.org/spreadsheetml/2006/main" count="78" uniqueCount="34">
  <si>
    <t>Регион</t>
  </si>
  <si>
    <t>Локация</t>
  </si>
  <si>
    <t>Адрес</t>
  </si>
  <si>
    <t>Карта</t>
  </si>
  <si>
    <t>Вид конструкции</t>
  </si>
  <si>
    <t>Место установки монитора</t>
  </si>
  <si>
    <t>Фото</t>
  </si>
  <si>
    <t>Количество мониторов</t>
  </si>
  <si>
    <t>Код</t>
  </si>
  <si>
    <t>Способ показа</t>
  </si>
  <si>
    <t>Блок, сек.</t>
  </si>
  <si>
    <t>Ролик, сек.</t>
  </si>
  <si>
    <t>Выходов в час на 1 мониторе</t>
  </si>
  <si>
    <t>Выходов в сутки на 1 мониторе</t>
  </si>
  <si>
    <t>Период, дней</t>
  </si>
  <si>
    <t>Выходов за период на 1 мониторе</t>
  </si>
  <si>
    <t>Стоимость</t>
  </si>
  <si>
    <t>Координаты</t>
  </si>
  <si>
    <t>Новосибирск</t>
  </si>
  <si>
    <t>Почта России</t>
  </si>
  <si>
    <t>ул. Каинская, 6</t>
  </si>
  <si>
    <t>Ссылка</t>
  </si>
  <si>
    <t>Реклама на мониторах</t>
  </si>
  <si>
    <t>Зона ожидания</t>
  </si>
  <si>
    <t>НПМ-1</t>
  </si>
  <si>
    <t>Видео</t>
  </si>
  <si>
    <t>55.018562, 82.925388</t>
  </si>
  <si>
    <t>ул. Ленинградская, 100</t>
  </si>
  <si>
    <t>НПМ-2</t>
  </si>
  <si>
    <t>55.013957, 82.955706</t>
  </si>
  <si>
    <t>рп Краснообск, Краснообск, 244</t>
  </si>
  <si>
    <t>Зона выдачи</t>
  </si>
  <si>
    <t>НПМ-3</t>
  </si>
  <si>
    <t>54.920206, 82.983635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</si>
</sst>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scheme val="minor"/>
    </font>
    <font>
      <u/>
      <sz val="10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indexed="64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/>
      <protection locked="0"/>
    </xf>
    <xf numFmtId="0" fontId="5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 applyProtection="1">
      <alignment horizontal="center" vertical="center" wrapText="1"/>
    </xf>
    <xf numFmtId="0" fontId="2" fillId="0" borderId="1" xfId="1" applyNumberFormat="1" applyFont="1" applyBorder="1" applyAlignment="1" applyProtection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4A3D681B-4A10-A77E-4E77-2786CDC77824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4A3D681B-4A10-A77E-4E77-2786CDC77824}" id="{0023006E-00A6-4C7A-9B7B-001B00230031}" done="0">
    <text xml:space="preserve">Укажите ролик нужной длины, и стоимость пересчитается. Допустимые значения: 10, 15, 20
</text>
  </threadedComment>
  <threadedComment ref="M8" personId="{4A3D681B-4A10-A77E-4E77-2786CDC77824}" id="{00350034-00F0-4640-9C08-00550059001F}" done="0">
    <text xml:space="preserve">Укажите нужное значени, и стоимость пересчитается. Допустимое значение: 20, 30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com.am/i/O1fecF8MNGiRmg" TargetMode="External"/><Relationship Id="rId13" Type="http://schemas.microsoft.com/office/2017/10/relationships/threadedComment" Target="../threadedComments/threadedComment1.xml"/><Relationship Id="rId3" Type="http://schemas.openxmlformats.org/officeDocument/2006/relationships/hyperlink" Target="https://yandex.ru/maps/-/CLQ56OlT" TargetMode="External"/><Relationship Id="rId7" Type="http://schemas.openxmlformats.org/officeDocument/2006/relationships/hyperlink" Target="https://yandex.ru/maps/-/CLQ566PN" TargetMode="External"/><Relationship Id="rId12" Type="http://schemas.openxmlformats.org/officeDocument/2006/relationships/hyperlink" Target="https://disk.yandex.com.am/i/macEYTY9KEiI4A" TargetMode="External"/><Relationship Id="rId2" Type="http://schemas.openxmlformats.org/officeDocument/2006/relationships/hyperlink" Target="https://disk.yandex.com.am/i/O1fecF8MNGiRmg" TargetMode="External"/><Relationship Id="rId1" Type="http://schemas.openxmlformats.org/officeDocument/2006/relationships/hyperlink" Target="https://yandex.ru/maps/-/CLQ566PN" TargetMode="External"/><Relationship Id="rId6" Type="http://schemas.openxmlformats.org/officeDocument/2006/relationships/hyperlink" Target="https://disk.yandex.com.am/i/macEYTY9KEiI4A" TargetMode="External"/><Relationship Id="rId11" Type="http://schemas.openxmlformats.org/officeDocument/2006/relationships/hyperlink" Target="https://yandex.ru/maps/-/CLQ56Wli" TargetMode="External"/><Relationship Id="rId5" Type="http://schemas.openxmlformats.org/officeDocument/2006/relationships/hyperlink" Target="https://yandex.ru/maps/-/CLQ56Wli" TargetMode="External"/><Relationship Id="rId10" Type="http://schemas.openxmlformats.org/officeDocument/2006/relationships/hyperlink" Target="https://disk.yandex.com.am/i/jkxD4kgaPiaiTg" TargetMode="External"/><Relationship Id="rId4" Type="http://schemas.openxmlformats.org/officeDocument/2006/relationships/hyperlink" Target="https://disk.yandex.com.am/i/jkxD4kgaPiaiTg" TargetMode="External"/><Relationship Id="rId9" Type="http://schemas.openxmlformats.org/officeDocument/2006/relationships/hyperlink" Target="https://yandex.ru/maps/-/CLQ56O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workbookViewId="0">
      <selection activeCell="C2" sqref="C2"/>
    </sheetView>
  </sheetViews>
  <sheetFormatPr defaultRowHeight="12.75" x14ac:dyDescent="0.2"/>
  <cols>
    <col min="1" max="1" width="11.5703125" style="1" customWidth="1"/>
    <col min="2" max="2" width="12.28515625" style="1" customWidth="1"/>
    <col min="3" max="3" width="24.28515625" style="1" customWidth="1"/>
    <col min="4" max="4" width="10" style="1" customWidth="1"/>
    <col min="5" max="5" width="20" style="2" customWidth="1"/>
    <col min="6" max="6" width="19" style="2" customWidth="1"/>
    <col min="7" max="7" width="9.5703125" style="3" customWidth="1"/>
    <col min="8" max="8" width="14.7109375" style="3" customWidth="1"/>
    <col min="9" max="9" width="8.7109375" style="3" customWidth="1"/>
    <col min="10" max="10" width="17.140625" style="3" customWidth="1"/>
    <col min="11" max="11" width="13.28515625" style="3" customWidth="1"/>
    <col min="12" max="12" width="14.28515625" style="1" customWidth="1"/>
    <col min="13" max="13" width="20.7109375" style="1" customWidth="1"/>
    <col min="14" max="14" width="22.5703125" style="1" customWidth="1"/>
    <col min="15" max="15" width="16.85546875" style="1" customWidth="1"/>
    <col min="16" max="16" width="25.42578125" style="1" customWidth="1"/>
    <col min="17" max="17" width="13.85546875" style="1" customWidth="1"/>
    <col min="18" max="18" width="19" style="1" customWidth="1"/>
    <col min="19" max="16384" width="9.140625" style="1"/>
  </cols>
  <sheetData>
    <row r="1" spans="1:19" s="2" customFormat="1" ht="25.5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</row>
    <row r="2" spans="1:19" s="2" customFormat="1" x14ac:dyDescent="0.2">
      <c r="A2" s="7" t="s">
        <v>18</v>
      </c>
      <c r="B2" s="7" t="s">
        <v>19</v>
      </c>
      <c r="C2" s="8" t="s">
        <v>20</v>
      </c>
      <c r="D2" s="9" t="s">
        <v>21</v>
      </c>
      <c r="E2" s="7" t="s">
        <v>22</v>
      </c>
      <c r="F2" s="7" t="s">
        <v>23</v>
      </c>
      <c r="G2" s="9" t="s">
        <v>21</v>
      </c>
      <c r="H2" s="10">
        <v>1</v>
      </c>
      <c r="I2" s="10" t="s">
        <v>24</v>
      </c>
      <c r="J2" s="7" t="s">
        <v>25</v>
      </c>
      <c r="K2" s="10">
        <v>180</v>
      </c>
      <c r="L2" s="7">
        <v>10</v>
      </c>
      <c r="M2" s="7">
        <v>20</v>
      </c>
      <c r="N2" s="7">
        <f>9*M2</f>
        <v>180</v>
      </c>
      <c r="O2" s="7">
        <v>30</v>
      </c>
      <c r="P2" s="7">
        <f t="shared" ref="P2:P4" si="0">O2*N2</f>
        <v>5400</v>
      </c>
      <c r="Q2" s="4">
        <f>(0.2*P2)*L2</f>
        <v>10800</v>
      </c>
      <c r="R2" s="7" t="s">
        <v>26</v>
      </c>
      <c r="S2" s="5"/>
    </row>
    <row r="3" spans="1:19" s="2" customFormat="1" x14ac:dyDescent="0.2">
      <c r="A3" s="7" t="s">
        <v>18</v>
      </c>
      <c r="B3" s="7" t="s">
        <v>19</v>
      </c>
      <c r="C3" s="8" t="s">
        <v>27</v>
      </c>
      <c r="D3" s="9" t="s">
        <v>21</v>
      </c>
      <c r="E3" s="7" t="s">
        <v>22</v>
      </c>
      <c r="F3" s="7" t="s">
        <v>23</v>
      </c>
      <c r="G3" s="9" t="s">
        <v>21</v>
      </c>
      <c r="H3" s="10">
        <v>1</v>
      </c>
      <c r="I3" s="10" t="s">
        <v>28</v>
      </c>
      <c r="J3" s="7" t="s">
        <v>25</v>
      </c>
      <c r="K3" s="10">
        <v>180</v>
      </c>
      <c r="L3" s="7">
        <v>10</v>
      </c>
      <c r="M3" s="7">
        <v>20</v>
      </c>
      <c r="N3" s="7">
        <f t="shared" ref="N3:N4" si="1">12*M3</f>
        <v>240</v>
      </c>
      <c r="O3" s="7">
        <v>30</v>
      </c>
      <c r="P3" s="7">
        <f t="shared" si="0"/>
        <v>7200</v>
      </c>
      <c r="Q3" s="4">
        <f t="shared" ref="Q3:Q7" si="2">(0.2*P3)*L3</f>
        <v>14400</v>
      </c>
      <c r="R3" s="7" t="s">
        <v>29</v>
      </c>
      <c r="S3" s="5"/>
    </row>
    <row r="4" spans="1:19" s="2" customFormat="1" ht="25.5" x14ac:dyDescent="0.2">
      <c r="A4" s="7" t="s">
        <v>18</v>
      </c>
      <c r="B4" s="7" t="s">
        <v>19</v>
      </c>
      <c r="C4" s="8" t="s">
        <v>30</v>
      </c>
      <c r="D4" s="9" t="s">
        <v>21</v>
      </c>
      <c r="E4" s="7" t="s">
        <v>22</v>
      </c>
      <c r="F4" s="7" t="s">
        <v>31</v>
      </c>
      <c r="G4" s="9" t="s">
        <v>21</v>
      </c>
      <c r="H4" s="10">
        <v>1</v>
      </c>
      <c r="I4" s="10" t="s">
        <v>32</v>
      </c>
      <c r="J4" s="7" t="s">
        <v>25</v>
      </c>
      <c r="K4" s="10">
        <v>180</v>
      </c>
      <c r="L4" s="7">
        <v>10</v>
      </c>
      <c r="M4" s="7">
        <v>20</v>
      </c>
      <c r="N4" s="7">
        <f t="shared" si="1"/>
        <v>240</v>
      </c>
      <c r="O4" s="7">
        <v>30</v>
      </c>
      <c r="P4" s="7">
        <f t="shared" si="0"/>
        <v>7200</v>
      </c>
      <c r="Q4" s="4">
        <f t="shared" si="2"/>
        <v>14400</v>
      </c>
      <c r="R4" s="7" t="s">
        <v>33</v>
      </c>
      <c r="S4" s="5"/>
    </row>
    <row r="5" spans="1:19" s="2" customFormat="1" x14ac:dyDescent="0.2">
      <c r="A5" s="7" t="s">
        <v>18</v>
      </c>
      <c r="B5" s="7" t="s">
        <v>19</v>
      </c>
      <c r="C5" s="8" t="s">
        <v>20</v>
      </c>
      <c r="D5" s="9" t="s">
        <v>21</v>
      </c>
      <c r="E5" s="7" t="s">
        <v>22</v>
      </c>
      <c r="F5" s="7" t="s">
        <v>23</v>
      </c>
      <c r="G5" s="9" t="s">
        <v>21</v>
      </c>
      <c r="H5" s="10">
        <v>1</v>
      </c>
      <c r="I5" s="10" t="s">
        <v>24</v>
      </c>
      <c r="J5" s="7" t="s">
        <v>25</v>
      </c>
      <c r="K5" s="10">
        <v>180</v>
      </c>
      <c r="L5" s="7">
        <v>10</v>
      </c>
      <c r="M5" s="7">
        <v>30</v>
      </c>
      <c r="N5" s="7">
        <f>9*M5</f>
        <v>270</v>
      </c>
      <c r="O5" s="7">
        <v>30</v>
      </c>
      <c r="P5" s="7">
        <f t="shared" ref="P5:P7" si="3">O5*N5</f>
        <v>8100</v>
      </c>
      <c r="Q5" s="4">
        <f t="shared" si="2"/>
        <v>16200</v>
      </c>
      <c r="R5" s="7" t="s">
        <v>26</v>
      </c>
      <c r="S5" s="5"/>
    </row>
    <row r="6" spans="1:19" s="2" customFormat="1" x14ac:dyDescent="0.2">
      <c r="A6" s="7" t="s">
        <v>18</v>
      </c>
      <c r="B6" s="7" t="s">
        <v>19</v>
      </c>
      <c r="C6" s="8" t="s">
        <v>27</v>
      </c>
      <c r="D6" s="9" t="s">
        <v>21</v>
      </c>
      <c r="E6" s="7" t="s">
        <v>22</v>
      </c>
      <c r="F6" s="7" t="s">
        <v>23</v>
      </c>
      <c r="G6" s="9" t="s">
        <v>21</v>
      </c>
      <c r="H6" s="10">
        <v>1</v>
      </c>
      <c r="I6" s="10" t="s">
        <v>28</v>
      </c>
      <c r="J6" s="7" t="s">
        <v>25</v>
      </c>
      <c r="K6" s="10">
        <v>180</v>
      </c>
      <c r="L6" s="7">
        <v>10</v>
      </c>
      <c r="M6" s="7">
        <v>30</v>
      </c>
      <c r="N6" s="7">
        <f t="shared" ref="N6:N7" si="4">12*M6</f>
        <v>360</v>
      </c>
      <c r="O6" s="7">
        <v>30</v>
      </c>
      <c r="P6" s="7">
        <f t="shared" si="3"/>
        <v>10800</v>
      </c>
      <c r="Q6" s="4">
        <f t="shared" si="2"/>
        <v>21600</v>
      </c>
      <c r="R6" s="7" t="s">
        <v>29</v>
      </c>
      <c r="S6" s="5"/>
    </row>
    <row r="7" spans="1:19" s="2" customFormat="1" ht="25.5" x14ac:dyDescent="0.2">
      <c r="A7" s="7" t="s">
        <v>18</v>
      </c>
      <c r="B7" s="7" t="s">
        <v>19</v>
      </c>
      <c r="C7" s="8" t="s">
        <v>30</v>
      </c>
      <c r="D7" s="9" t="s">
        <v>21</v>
      </c>
      <c r="E7" s="7" t="s">
        <v>22</v>
      </c>
      <c r="F7" s="7" t="s">
        <v>31</v>
      </c>
      <c r="G7" s="9" t="s">
        <v>21</v>
      </c>
      <c r="H7" s="10">
        <v>1</v>
      </c>
      <c r="I7" s="10" t="s">
        <v>32</v>
      </c>
      <c r="J7" s="7" t="s">
        <v>25</v>
      </c>
      <c r="K7" s="10">
        <v>180</v>
      </c>
      <c r="L7" s="7">
        <v>10</v>
      </c>
      <c r="M7" s="7">
        <v>30</v>
      </c>
      <c r="N7" s="7">
        <f t="shared" si="4"/>
        <v>360</v>
      </c>
      <c r="O7" s="7">
        <v>30</v>
      </c>
      <c r="P7" s="7">
        <f t="shared" si="3"/>
        <v>10800</v>
      </c>
      <c r="Q7" s="4">
        <f t="shared" si="2"/>
        <v>21600</v>
      </c>
      <c r="R7" s="7" t="s">
        <v>33</v>
      </c>
      <c r="S7" s="5"/>
    </row>
  </sheetData>
  <autoFilter ref="A1:R1"/>
  <hyperlinks>
    <hyperlink ref="D2" r:id="rId1"/>
    <hyperlink ref="G2" r:id="rId2"/>
    <hyperlink ref="D3" r:id="rId3"/>
    <hyperlink ref="G3" r:id="rId4"/>
    <hyperlink ref="D4" r:id="rId5"/>
    <hyperlink ref="G4" r:id="rId6"/>
    <hyperlink ref="D5" r:id="rId7"/>
    <hyperlink ref="G5" r:id="rId8"/>
    <hyperlink ref="D6" r:id="rId9"/>
    <hyperlink ref="G6" r:id="rId10"/>
    <hyperlink ref="D7" r:id="rId11"/>
    <hyperlink ref="G7" r:id="rId12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2006-09-16T00:00:00Z</dcterms:created>
  <dcterms:modified xsi:type="dcterms:W3CDTF">2026-03-02T12:54:16Z</dcterms:modified>
</cp:coreProperties>
</file>