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7" r:id="rId1"/>
  </sheets>
  <definedNames>
    <definedName name="_xlnm._FilterDatabase" localSheetId="0" hidden="1">Видеоэкраны!$A$1:$S$2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7" l="1"/>
  <c r="Q4" i="7" s="1"/>
  <c r="R4" i="7" s="1"/>
  <c r="O3" i="7"/>
  <c r="Q3" i="7" s="1"/>
  <c r="R3" i="7" s="1"/>
  <c r="O2" i="7"/>
  <c r="Q2" i="7" s="1"/>
  <c r="R2" i="7" s="1"/>
</calcChain>
</file>

<file path=xl/sharedStrings.xml><?xml version="1.0" encoding="utf-8"?>
<sst xmlns="http://schemas.openxmlformats.org/spreadsheetml/2006/main" count="49" uniqueCount="34">
  <si>
    <t>Город</t>
  </si>
  <si>
    <t>Ролик, сек.</t>
  </si>
  <si>
    <t>Период, дней</t>
  </si>
  <si>
    <t>Фото</t>
  </si>
  <si>
    <t>Ссылка</t>
  </si>
  <si>
    <t>Локация</t>
  </si>
  <si>
    <t>Блок, сек.</t>
  </si>
  <si>
    <t>Координаты</t>
  </si>
  <si>
    <t>Карта</t>
  </si>
  <si>
    <t>Вид рекламы</t>
  </si>
  <si>
    <t>Аэропорт</t>
  </si>
  <si>
    <t>Адрес</t>
  </si>
  <si>
    <t>Место установки рекламной конструкции</t>
  </si>
  <si>
    <t>Новосибирск</t>
  </si>
  <si>
    <t>55.011877, 82.646531</t>
  </si>
  <si>
    <t>Видеоэкран</t>
  </si>
  <si>
    <t>Размер, м.</t>
  </si>
  <si>
    <t>Количество видеоэкранов</t>
  </si>
  <si>
    <t>Время работы видеоэкрана, часов</t>
  </si>
  <si>
    <t>Стоимость</t>
  </si>
  <si>
    <t>Новосибирская область, аэропорт Новосибирск (Толмачёво) имени А.И. Покрышкина</t>
  </si>
  <si>
    <t>12,4х5,1</t>
  </si>
  <si>
    <t>Выходов в час на 1 видеоэкране</t>
  </si>
  <si>
    <t xml:space="preserve">Выходов в сутки на 1 видеоэкране </t>
  </si>
  <si>
    <t xml:space="preserve">Выходов за период на всех видеоэкранах </t>
  </si>
  <si>
    <t>11,5х5,7</t>
  </si>
  <si>
    <t>7х2,88</t>
  </si>
  <si>
    <t xml:space="preserve">Зал регистрации ВВЛ </t>
  </si>
  <si>
    <t xml:space="preserve">Выход в город из зала  ВВЛ </t>
  </si>
  <si>
    <t xml:space="preserve"> Стерильная зона перед бизнес залом S7, Аэрофлота и зала платного обслуживания на 3 этаже</t>
  </si>
  <si>
    <t>Код</t>
  </si>
  <si>
    <t>НАВЭ-1</t>
  </si>
  <si>
    <t>НАВЭ-2</t>
  </si>
  <si>
    <t>НАВЭ-3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</si>
</sst>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S0ISJ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S0ISJU" TargetMode="External"/><Relationship Id="rId1" Type="http://schemas.openxmlformats.org/officeDocument/2006/relationships/hyperlink" Target="https://yandex.ru/maps/-/CHS0ISJU" TargetMode="External"/><Relationship Id="rId6" Type="http://schemas.openxmlformats.org/officeDocument/2006/relationships/hyperlink" Target="https://disk.yandex.ru/i/04-V05DARkgtZQ" TargetMode="External"/><Relationship Id="rId5" Type="http://schemas.openxmlformats.org/officeDocument/2006/relationships/hyperlink" Target="https://disk.yandex.ru/i/1TYic4j2RwXxjA" TargetMode="External"/><Relationship Id="rId4" Type="http://schemas.openxmlformats.org/officeDocument/2006/relationships/hyperlink" Target="https://disk.yandex.ru/i/x_NKP_U4c9GZ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workbookViewId="0">
      <selection activeCell="C2" sqref="C2"/>
    </sheetView>
  </sheetViews>
  <sheetFormatPr defaultRowHeight="12.75" x14ac:dyDescent="0.2"/>
  <cols>
    <col min="1" max="1" width="11.5703125" style="1" customWidth="1"/>
    <col min="2" max="2" width="12.28515625" style="1" customWidth="1"/>
    <col min="3" max="3" width="29.28515625" style="3" customWidth="1"/>
    <col min="4" max="4" width="10" style="3" customWidth="1"/>
    <col min="5" max="5" width="16.42578125" style="1" customWidth="1"/>
    <col min="6" max="6" width="28.7109375" style="1" customWidth="1"/>
    <col min="7" max="7" width="14.140625" style="1" customWidth="1"/>
    <col min="8" max="8" width="9.5703125" style="1" customWidth="1"/>
    <col min="9" max="9" width="8.7109375" style="1" customWidth="1"/>
    <col min="10" max="10" width="17" style="1" customWidth="1"/>
    <col min="11" max="11" width="13.28515625" style="1" customWidth="1"/>
    <col min="12" max="12" width="14.28515625" style="1" customWidth="1"/>
    <col min="13" max="13" width="20.7109375" style="1" customWidth="1"/>
    <col min="14" max="14" width="21.28515625" style="1" customWidth="1"/>
    <col min="15" max="15" width="22.5703125" style="1" customWidth="1"/>
    <col min="16" max="16" width="16.85546875" style="1" customWidth="1"/>
    <col min="17" max="17" width="24" style="1" customWidth="1"/>
    <col min="18" max="18" width="13.85546875" style="2" customWidth="1"/>
    <col min="19" max="19" width="19" style="2" customWidth="1"/>
    <col min="20" max="16384" width="9.140625" style="1"/>
  </cols>
  <sheetData>
    <row r="1" spans="1:19" s="3" customFormat="1" ht="25.5" x14ac:dyDescent="0.2">
      <c r="A1" s="5" t="s">
        <v>0</v>
      </c>
      <c r="B1" s="5" t="s">
        <v>5</v>
      </c>
      <c r="C1" s="5" t="s">
        <v>11</v>
      </c>
      <c r="D1" s="5" t="s">
        <v>8</v>
      </c>
      <c r="E1" s="5" t="s">
        <v>9</v>
      </c>
      <c r="F1" s="5" t="s">
        <v>12</v>
      </c>
      <c r="G1" s="5" t="s">
        <v>16</v>
      </c>
      <c r="H1" s="5" t="s">
        <v>3</v>
      </c>
      <c r="I1" s="5" t="s">
        <v>30</v>
      </c>
      <c r="J1" s="6" t="s">
        <v>17</v>
      </c>
      <c r="K1" s="6" t="s">
        <v>6</v>
      </c>
      <c r="L1" s="6" t="s">
        <v>1</v>
      </c>
      <c r="M1" s="6" t="s">
        <v>22</v>
      </c>
      <c r="N1" s="6" t="s">
        <v>18</v>
      </c>
      <c r="O1" s="6" t="s">
        <v>23</v>
      </c>
      <c r="P1" s="6" t="s">
        <v>2</v>
      </c>
      <c r="Q1" s="6" t="s">
        <v>24</v>
      </c>
      <c r="R1" s="6" t="s">
        <v>19</v>
      </c>
      <c r="S1" s="6" t="s">
        <v>7</v>
      </c>
    </row>
    <row r="2" spans="1:19" ht="38.25" x14ac:dyDescent="0.2">
      <c r="A2" s="7" t="s">
        <v>13</v>
      </c>
      <c r="B2" s="7" t="s">
        <v>10</v>
      </c>
      <c r="C2" s="7" t="s">
        <v>20</v>
      </c>
      <c r="D2" s="8" t="s">
        <v>4</v>
      </c>
      <c r="E2" s="7" t="s">
        <v>15</v>
      </c>
      <c r="F2" s="9" t="s">
        <v>27</v>
      </c>
      <c r="G2" s="9" t="s">
        <v>21</v>
      </c>
      <c r="H2" s="8" t="s">
        <v>4</v>
      </c>
      <c r="I2" s="7" t="s">
        <v>31</v>
      </c>
      <c r="J2" s="7">
        <v>2</v>
      </c>
      <c r="K2" s="7">
        <v>90</v>
      </c>
      <c r="L2" s="7">
        <v>15</v>
      </c>
      <c r="M2" s="7">
        <v>40</v>
      </c>
      <c r="N2" s="7">
        <v>24</v>
      </c>
      <c r="O2" s="7">
        <f>N2*M2</f>
        <v>960</v>
      </c>
      <c r="P2" s="9">
        <v>30</v>
      </c>
      <c r="Q2" s="7">
        <f>O2*P2*J2</f>
        <v>57600</v>
      </c>
      <c r="R2" s="4">
        <f>(0.48*L2*Q2)*J2</f>
        <v>829439.99999999988</v>
      </c>
      <c r="S2" s="10" t="s">
        <v>14</v>
      </c>
    </row>
    <row r="3" spans="1:19" ht="38.25" x14ac:dyDescent="0.2">
      <c r="A3" s="7" t="s">
        <v>13</v>
      </c>
      <c r="B3" s="7" t="s">
        <v>10</v>
      </c>
      <c r="C3" s="7" t="s">
        <v>20</v>
      </c>
      <c r="D3" s="8" t="s">
        <v>4</v>
      </c>
      <c r="E3" s="7" t="s">
        <v>15</v>
      </c>
      <c r="F3" s="9" t="s">
        <v>28</v>
      </c>
      <c r="G3" s="9" t="s">
        <v>25</v>
      </c>
      <c r="H3" s="8" t="s">
        <v>4</v>
      </c>
      <c r="I3" s="7" t="s">
        <v>32</v>
      </c>
      <c r="J3" s="7">
        <v>2</v>
      </c>
      <c r="K3" s="7">
        <v>90</v>
      </c>
      <c r="L3" s="7">
        <v>15</v>
      </c>
      <c r="M3" s="7">
        <v>40</v>
      </c>
      <c r="N3" s="7">
        <v>24</v>
      </c>
      <c r="O3" s="7">
        <f>N3*M3</f>
        <v>960</v>
      </c>
      <c r="P3" s="9">
        <v>30</v>
      </c>
      <c r="Q3" s="7">
        <f>O3*P3*J3</f>
        <v>57600</v>
      </c>
      <c r="R3" s="4">
        <f>(0.22*L3*Q3)*J3</f>
        <v>380160</v>
      </c>
      <c r="S3" s="10" t="s">
        <v>14</v>
      </c>
    </row>
    <row r="4" spans="1:19" ht="51" x14ac:dyDescent="0.2">
      <c r="A4" s="7" t="s">
        <v>13</v>
      </c>
      <c r="B4" s="7" t="s">
        <v>10</v>
      </c>
      <c r="C4" s="7" t="s">
        <v>20</v>
      </c>
      <c r="D4" s="8" t="s">
        <v>4</v>
      </c>
      <c r="E4" s="7" t="s">
        <v>15</v>
      </c>
      <c r="F4" s="9" t="s">
        <v>29</v>
      </c>
      <c r="G4" s="9" t="s">
        <v>26</v>
      </c>
      <c r="H4" s="8" t="s">
        <v>4</v>
      </c>
      <c r="I4" s="7" t="s">
        <v>33</v>
      </c>
      <c r="J4" s="7">
        <v>1</v>
      </c>
      <c r="K4" s="7">
        <v>90</v>
      </c>
      <c r="L4" s="7">
        <v>15</v>
      </c>
      <c r="M4" s="7">
        <v>40</v>
      </c>
      <c r="N4" s="7">
        <v>24</v>
      </c>
      <c r="O4" s="7">
        <f>N4*M4</f>
        <v>960</v>
      </c>
      <c r="P4" s="9">
        <v>30</v>
      </c>
      <c r="Q4" s="7">
        <f>O4*P4*J4</f>
        <v>28800</v>
      </c>
      <c r="R4" s="4">
        <f>(1.1*L4*Q4)*J4</f>
        <v>475200</v>
      </c>
      <c r="S4" s="10" t="s">
        <v>14</v>
      </c>
    </row>
  </sheetData>
  <autoFilter ref="A1:S2"/>
  <hyperlinks>
    <hyperlink ref="D2" r:id="rId1"/>
    <hyperlink ref="D3" r:id="rId2"/>
    <hyperlink ref="D4" r:id="rId3"/>
    <hyperlink ref="H2" r:id="rId4"/>
    <hyperlink ref="H3" r:id="rId5"/>
    <hyperlink ref="H4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2026-03-02T12:43:22Z</dcterms:modified>
</cp:coreProperties>
</file>